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workbookProtection lockStructure="0" lockWindows="0" workbookPassword="0000"/>
  <bookViews>
    <workbookView xWindow="360" yWindow="15" windowWidth="20955" windowHeight="9720" activeTab="0"/>
  </bookViews>
  <sheets>
    <sheet name="расчет 2026 год" sheetId="1" state="visible" r:id="rId1"/>
    <sheet name="расчет 2027 год" sheetId="2" state="visible" r:id="rId2"/>
    <sheet name="расчет 2028 год " sheetId="3" state="visible" r:id="rId3"/>
  </sheets>
  <definedNames>
    <definedName name="_xlnm.Print_Area" localSheetId="0" hidden="0">'расчет 2026 год'!$A$1:$F$31</definedName>
    <definedName name="__bookmark_7">0920309605!$A$1:$F$18</definedName>
    <definedName name="__bookmark_8">0920309605!$A$19:$F$24</definedName>
    <definedName name="__bookmark_9">0920309605!$A$25:$J$31</definedName>
  </definedNames>
  <calcPr/>
</workbook>
</file>

<file path=xl/sharedStrings.xml><?xml version="1.0" encoding="utf-8"?>
<sst xmlns="http://schemas.openxmlformats.org/spreadsheetml/2006/main" count="33" uniqueCount="33">
  <si>
    <t xml:space="preserve"> </t>
  </si>
  <si>
    <t xml:space="preserve">Расчет межбюджетных трансфертов, предоставляемых местным бюджетам из областного бюджета Новосибирской области на реализацию проектов по строительству, реконструкции, модернизации объектов инфраструктуры                                                                             </t>
  </si>
  <si>
    <t xml:space="preserve">         </t>
  </si>
  <si>
    <t xml:space="preserve">на 2026 год</t>
  </si>
  <si>
    <t xml:space="preserve">     </t>
  </si>
  <si>
    <r>
      <rPr>
        <sz val="10"/>
        <rFont val="Times New Roman"/>
      </rPr>
      <t xml:space="preserve">Наименование главного распорядителя бюджетных средств - </t>
    </r>
    <r>
      <rPr>
        <b/>
        <sz val="10"/>
        <rFont val="Times New Roman"/>
      </rPr>
      <t xml:space="preserve">Министерство жилищно-коммунального хозяйства и энергетики Новосибирской области</t>
    </r>
  </si>
  <si>
    <t xml:space="preserve">Тип бюджетного обязательства (действующее или принимаемое) - действующее</t>
  </si>
  <si>
    <r>
      <rPr>
        <sz val="10"/>
        <rFont val="Times New Roman"/>
      </rPr>
      <t xml:space="preserve">Наименование межбюджетного трансферта - </t>
    </r>
    <r>
      <rPr>
        <b/>
        <sz val="10"/>
        <rFont val="Times New Roman"/>
      </rPr>
      <t xml:space="preserve">Реализация проектов по строительству, реконструкции, модернизации объектов инфраструктуры</t>
    </r>
  </si>
  <si>
    <r>
      <rPr>
        <sz val="10"/>
        <rFont val="Times New Roman"/>
      </rPr>
      <t xml:space="preserve">Реквизиты НПА, утверждающего методику расчета - </t>
    </r>
    <r>
      <rPr>
        <b/>
        <sz val="10"/>
        <rFont val="Times New Roman"/>
      </rPr>
      <t xml:space="preserve">постановление Правительства Новосибирской области от 16.02.2015 № 66-п "Жилищно-коммунальное хозяйство Новосибирской области"</t>
    </r>
  </si>
  <si>
    <t xml:space="preserve">(для проектов методик указывается проект соответствующей целевой программы)</t>
  </si>
  <si>
    <r>
      <rPr>
        <sz val="10"/>
        <rFont val="Times New Roman"/>
      </rPr>
      <t xml:space="preserve">Коды бюджетной классифкации по трансферту -</t>
    </r>
    <r>
      <rPr>
        <b/>
        <sz val="10"/>
        <rFont val="Times New Roman"/>
      </rPr>
      <t xml:space="preserve"> 210 0502 0920509605 540</t>
    </r>
  </si>
  <si>
    <t xml:space="preserve">Расчетная таблица по межбюджетным трансфертам : расчетные поля в зависимости от методики</t>
  </si>
  <si>
    <t xml:space="preserve">Наименование района трансферта</t>
  </si>
  <si>
    <t xml:space="preserve">Сумма соответствии с графиками уплаты процентов и погашения основной суммы долга </t>
  </si>
  <si>
    <t xml:space="preserve">Уровень софинансирования за счет средств областного бюджета, %</t>
  </si>
  <si>
    <t xml:space="preserve">Сумма, тыс.рублей</t>
  </si>
  <si>
    <t xml:space="preserve">4= (2*3)/1000</t>
  </si>
  <si>
    <t xml:space="preserve">г. Искитим, в том числе:</t>
  </si>
  <si>
    <t xml:space="preserve">Котельная Южного микрорайона и тепловой сети для присоединения к централизованной сети теплоснабжения г. Искитима Новосибирской области</t>
  </si>
  <si>
    <t>,</t>
  </si>
  <si>
    <t xml:space="preserve">г. Бердск в том числе:</t>
  </si>
  <si>
    <t xml:space="preserve">Водозаборные сооружения г. Бердска на Новосибирском водохранилище. Насосная станция первого подъема</t>
  </si>
  <si>
    <t xml:space="preserve">р.п.Мошково Мошковского района, в том числе:</t>
  </si>
  <si>
    <t xml:space="preserve">Создание и реконструкция объектов системы теплоснабжения р.п. Мошково Мошковского района Новосибирской области» на территории улицы Западная рабочего поселка Мошково Мошковского района Новосибирской области)</t>
  </si>
  <si>
    <t xml:space="preserve">Создание и реконструкция объектов системы теплоснабжения р.п. Мошково Мошковского района Новосибирской области» на территории центральной части рабочего поселка Мошково Мошковского района Новосибирской области</t>
  </si>
  <si>
    <t xml:space="preserve">ВСЕГО по местным бюджетам</t>
  </si>
  <si>
    <t xml:space="preserve">в том числе:</t>
  </si>
  <si>
    <t xml:space="preserve">муниципальных районов</t>
  </si>
  <si>
    <t xml:space="preserve">Примечание : (пояснения, не охваченные таблицей)</t>
  </si>
  <si>
    <t xml:space="preserve">Исполняющий обязанности министра жилищно-коммунального хозяйства и энергетики Новосибирской области</t>
  </si>
  <si>
    <t xml:space="preserve">Е.Г. Назаров</t>
  </si>
  <si>
    <t xml:space="preserve">на 2027 год</t>
  </si>
  <si>
    <t xml:space="preserve">на 2028 год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</si>
</sst>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9">
    <numFmt numFmtId="160" formatCode="_(&quot;$&quot;* #,##0.00_);_(&quot;$&quot;* (#,##0.00);_(&quot;$&quot;* &quot;-&quot;??_);_(@_)"/>
    <numFmt numFmtId="161" formatCode="_(&quot;$&quot;* #,##0_);_(&quot;$&quot;* (#,##0);_(&quot;$&quot;* &quot;-&quot;_);_(@_)"/>
    <numFmt numFmtId="162" formatCode="_(* #,##0.00_);_(* (#,##0.00);_(* &quot;-&quot;??_);_(@_)"/>
    <numFmt numFmtId="163" formatCode="_(* #,##0_);_(* (#,##0);_(* &quot;-&quot;_);_(@_)"/>
    <numFmt numFmtId="164" formatCode="#,##0.0"/>
    <numFmt numFmtId="165" formatCode="0.0%"/>
    <numFmt numFmtId="166" formatCode="&quot;&quot;#,##0.0"/>
    <numFmt numFmtId="167" formatCode="&quot;&quot;#,##0.00"/>
    <numFmt numFmtId="168" formatCode="&quot;&quot;#,##0.00000"/>
  </numFmts>
  <fonts count="10">
    <font>
      <sz val="10.000000"/>
      <color theme="1"/>
      <name val="Arial"/>
    </font>
    <font>
      <sz val="10.000000"/>
      <name val="Times New Roman"/>
    </font>
    <font>
      <b/>
      <sz val="10.000000"/>
      <name val="Times New Roman"/>
    </font>
    <font>
      <sz val="11.000000"/>
      <name val="Calibri"/>
    </font>
    <font>
      <i/>
      <sz val="10.000000"/>
      <name val="Times New Roman"/>
    </font>
    <font>
      <b/>
      <sz val="10.000000"/>
      <color theme="1"/>
      <name val="Arial"/>
    </font>
    <font>
      <sz val="12.000000"/>
      <name val="Times New Roman"/>
    </font>
    <font>
      <sz val="11.000000"/>
      <name val="Times New Roman"/>
    </font>
    <font>
      <sz val="11.000000"/>
      <color theme="1"/>
      <name val="Times New Roman"/>
    </font>
    <font>
      <sz val="9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19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6">
    <xf fontId="0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0" fillId="0" borderId="0" numFmtId="9" applyNumberFormat="1" applyFont="1" applyFill="1" applyBorder="1"/>
  </cellStyleXfs>
  <cellXfs count="93">
    <xf fontId="0" fillId="0" borderId="0" numFmtId="0" xfId="0"/>
    <xf fontId="1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wrapText="1"/>
    </xf>
    <xf fontId="1" fillId="0" borderId="0" numFmtId="0" xfId="0" applyFont="1" applyAlignment="1">
      <alignment horizontal="justify" vertical="top" wrapText="1"/>
    </xf>
    <xf fontId="1" fillId="0" borderId="0" numFmtId="0" xfId="0" applyFont="1" applyAlignment="1">
      <alignment horizontal="justify" wrapText="1"/>
    </xf>
    <xf fontId="1" fillId="2" borderId="0" numFmtId="0" xfId="0" applyFont="1" applyFill="1" applyAlignment="1">
      <alignment horizontal="justify" vertical="top" wrapText="1"/>
    </xf>
    <xf fontId="1" fillId="0" borderId="1" numFmtId="0" xfId="0" applyFont="1" applyBorder="1" applyAlignment="1">
      <alignment horizontal="center" vertical="center" wrapText="1"/>
    </xf>
    <xf fontId="1" fillId="0" borderId="2" numFmtId="0" xfId="0" applyFont="1" applyBorder="1" applyAlignment="1">
      <alignment horizontal="center" vertical="center" wrapText="1"/>
    </xf>
    <xf fontId="1" fillId="0" borderId="3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3" fillId="0" borderId="8" numFmtId="0" xfId="0" applyFont="1" applyBorder="1"/>
    <xf fontId="1" fillId="0" borderId="8" numFmtId="0" xfId="0" applyFont="1" applyBorder="1" applyAlignment="1">
      <alignment horizontal="center"/>
    </xf>
    <xf fontId="4" fillId="2" borderId="9" numFmtId="0" xfId="0" applyFont="1" applyFill="1" applyBorder="1" applyAlignment="1">
      <alignment horizontal="center" vertical="center" wrapText="1"/>
    </xf>
    <xf fontId="4" fillId="2" borderId="10" numFmtId="0" xfId="0" applyFont="1" applyFill="1" applyBorder="1" applyAlignment="1">
      <alignment horizontal="center" vertical="center" wrapText="1"/>
    </xf>
    <xf fontId="4" fillId="2" borderId="11" numFmtId="0" xfId="0" applyFont="1" applyFill="1" applyBorder="1" applyAlignment="1">
      <alignment horizontal="center" vertical="center" wrapText="1"/>
    </xf>
    <xf fontId="2" fillId="2" borderId="4" numFmtId="164" xfId="0" applyNumberFormat="1" applyFont="1" applyFill="1" applyBorder="1" applyAlignment="1">
      <alignment horizontal="right" vertical="center" wrapText="1"/>
    </xf>
    <xf fontId="2" fillId="2" borderId="4" numFmtId="165" xfId="0" applyNumberFormat="1" applyFont="1" applyFill="1" applyBorder="1" applyAlignment="1">
      <alignment horizontal="right" vertical="center" wrapText="1"/>
    </xf>
    <xf fontId="5" fillId="0" borderId="0" numFmtId="0" xfId="0" applyFont="1"/>
    <xf fontId="1" fillId="2" borderId="9" numFmtId="0" xfId="0" applyFont="1" applyFill="1" applyBorder="1" applyAlignment="1">
      <alignment horizontal="center" vertical="center" wrapText="1"/>
    </xf>
    <xf fontId="1" fillId="2" borderId="10" numFmtId="0" xfId="0" applyFont="1" applyFill="1" applyBorder="1" applyAlignment="1">
      <alignment horizontal="center" vertical="center" wrapText="1"/>
    </xf>
    <xf fontId="1" fillId="2" borderId="11" numFmtId="0" xfId="0" applyFont="1" applyFill="1" applyBorder="1" applyAlignment="1">
      <alignment horizontal="center" vertical="center" wrapText="1"/>
    </xf>
    <xf fontId="5" fillId="0" borderId="0" numFmtId="49" xfId="0" applyNumberFormat="1" applyFont="1"/>
    <xf fontId="1" fillId="2" borderId="4" numFmtId="164" xfId="0" applyNumberFormat="1" applyFont="1" applyFill="1" applyBorder="1" applyAlignment="1">
      <alignment horizontal="right" vertical="center" wrapText="1"/>
    </xf>
    <xf fontId="1" fillId="2" borderId="4" numFmtId="165" xfId="0" applyNumberFormat="1" applyFont="1" applyFill="1" applyBorder="1" applyAlignment="1">
      <alignment horizontal="right" vertical="center" wrapText="1"/>
    </xf>
    <xf fontId="4" fillId="0" borderId="9" numFmtId="0" xfId="0" applyFont="1" applyBorder="1" applyAlignment="1">
      <alignment horizontal="center" vertical="center" wrapText="1"/>
    </xf>
    <xf fontId="4" fillId="0" borderId="10" numFmtId="0" xfId="0" applyFont="1" applyBorder="1" applyAlignment="1">
      <alignment horizontal="center" vertical="center" wrapText="1"/>
    </xf>
    <xf fontId="4" fillId="0" borderId="11" numFmtId="0" xfId="0" applyFont="1" applyBorder="1" applyAlignment="1">
      <alignment horizontal="center" vertical="center" wrapText="1"/>
    </xf>
    <xf fontId="1" fillId="0" borderId="9" numFmtId="0" xfId="0" applyFont="1" applyBorder="1" applyAlignment="1">
      <alignment horizontal="center" vertical="center" wrapText="1"/>
    </xf>
    <xf fontId="1" fillId="0" borderId="10" numFmtId="0" xfId="0" applyFont="1" applyBorder="1" applyAlignment="1">
      <alignment horizontal="center" vertical="center" wrapText="1"/>
    </xf>
    <xf fontId="1" fillId="0" borderId="11" numFmtId="0" xfId="0" applyFont="1" applyBorder="1" applyAlignment="1">
      <alignment horizontal="center" vertical="center" wrapText="1"/>
    </xf>
    <xf fontId="2" fillId="2" borderId="4" numFmtId="0" xfId="0" applyFont="1" applyFill="1" applyBorder="1" applyAlignment="1">
      <alignment horizontal="left" vertical="center" wrapText="1"/>
    </xf>
    <xf fontId="3" fillId="2" borderId="10" numFmtId="0" xfId="0" applyFont="1" applyFill="1" applyBorder="1"/>
    <xf fontId="3" fillId="2" borderId="11" numFmtId="0" xfId="0" applyFont="1" applyFill="1" applyBorder="1"/>
    <xf fontId="2" fillId="2" borderId="4" numFmtId="166" xfId="0" applyNumberFormat="1" applyFont="1" applyFill="1" applyBorder="1" applyAlignment="1">
      <alignment horizontal="right" vertical="center" wrapText="1"/>
    </xf>
    <xf fontId="2" fillId="2" borderId="4" numFmtId="0" xfId="0" applyFont="1" applyFill="1" applyBorder="1" applyAlignment="1">
      <alignment wrapText="1"/>
    </xf>
    <xf fontId="2" fillId="2" borderId="4" numFmtId="167" xfId="0" applyNumberFormat="1" applyFont="1" applyFill="1" applyBorder="1" applyAlignment="1">
      <alignment horizontal="right" vertical="center" wrapText="1"/>
    </xf>
    <xf fontId="2" fillId="2" borderId="4" numFmtId="168" xfId="0" applyNumberFormat="1" applyFont="1" applyFill="1" applyBorder="1" applyAlignment="1">
      <alignment horizontal="right" vertical="center" wrapText="1"/>
    </xf>
    <xf fontId="1" fillId="0" borderId="0" numFmtId="0" xfId="0" applyFont="1" applyAlignment="1">
      <alignment wrapText="1"/>
    </xf>
    <xf fontId="6" fillId="0" borderId="0" numFmtId="0" xfId="0" applyFont="1" applyAlignment="1">
      <alignment horizontal="center" vertical="top" wrapText="1"/>
    </xf>
    <xf fontId="1" fillId="0" borderId="0" numFmtId="0" xfId="0" applyFont="1" applyAlignment="1">
      <alignment horizontal="center" vertical="center" wrapText="1"/>
    </xf>
    <xf fontId="7" fillId="0" borderId="0" numFmtId="0" xfId="0" applyFont="1" applyAlignment="1">
      <alignment vertical="top" wrapText="1"/>
    </xf>
    <xf fontId="3" fillId="0" borderId="0" numFmtId="0" xfId="0" applyFont="1"/>
    <xf fontId="6" fillId="0" borderId="0" numFmtId="0" xfId="0" applyFont="1" applyAlignment="1">
      <alignment horizontal="left" vertical="top" wrapText="1"/>
    </xf>
    <xf fontId="8" fillId="0" borderId="0" numFmtId="0" xfId="0" applyFont="1" applyAlignment="1">
      <alignment horizontal="center" vertical="center" wrapText="1"/>
    </xf>
    <xf fontId="8" fillId="0" borderId="0" numFmtId="0" xfId="0" applyFont="1" applyAlignment="1">
      <alignment horizontal="center" vertical="center"/>
    </xf>
    <xf fontId="8" fillId="0" borderId="0" numFmtId="0" xfId="0" applyFont="1"/>
    <xf fontId="6" fillId="0" borderId="0" numFmtId="0" xfId="0" applyFont="1" applyAlignment="1">
      <alignment wrapText="1"/>
    </xf>
    <xf fontId="0" fillId="0" borderId="0" numFmtId="0" xfId="0" applyAlignment="1">
      <alignment wrapText="1"/>
      <protection hidden="0" locked="1"/>
    </xf>
    <xf fontId="1" fillId="0" borderId="0" numFmtId="0" xfId="0" applyFont="1" applyAlignment="1">
      <alignment horizontal="left" wrapText="1"/>
    </xf>
    <xf fontId="2" fillId="0" borderId="0" numFmtId="0" xfId="0" applyFont="1" applyAlignment="1">
      <alignment horizontal="left" wrapText="1"/>
    </xf>
    <xf fontId="9" fillId="0" borderId="0" numFmtId="0" xfId="0" applyFont="1" applyAlignment="1">
      <alignment horizontal="center" wrapText="1"/>
    </xf>
    <xf fontId="0" fillId="2" borderId="0" numFmtId="0" xfId="0" applyFill="1"/>
    <xf fontId="1" fillId="2" borderId="0" numFmtId="0" xfId="0" applyFont="1" applyFill="1" applyAlignment="1">
      <alignment horizontal="center" wrapText="1"/>
    </xf>
    <xf fontId="1" fillId="2" borderId="0" numFmtId="0" xfId="0" applyFont="1" applyFill="1" applyAlignment="1">
      <alignment horizontal="justify" wrapText="1"/>
    </xf>
    <xf fontId="1" fillId="2" borderId="1" numFmtId="0" xfId="0" applyFont="1" applyFill="1" applyBorder="1" applyAlignment="1">
      <alignment horizontal="center" vertical="center" wrapText="1"/>
    </xf>
    <xf fontId="1" fillId="2" borderId="2" numFmtId="0" xfId="0" applyFont="1" applyFill="1" applyBorder="1" applyAlignment="1">
      <alignment horizontal="center" vertical="center" wrapText="1"/>
    </xf>
    <xf fontId="1" fillId="2" borderId="3" numFmtId="0" xfId="0" applyFont="1" applyFill="1" applyBorder="1" applyAlignment="1">
      <alignment horizontal="center" vertical="center" wrapText="1"/>
    </xf>
    <xf fontId="1" fillId="2" borderId="4" numFmtId="0" xfId="0" applyFont="1" applyFill="1" applyBorder="1" applyAlignment="1">
      <alignment horizontal="center" vertical="center" wrapText="1"/>
    </xf>
    <xf fontId="1" fillId="2" borderId="5" numFmtId="0" xfId="0" applyFont="1" applyFill="1" applyBorder="1" applyAlignment="1">
      <alignment horizontal="center" vertical="center" wrapText="1"/>
    </xf>
    <xf fontId="1" fillId="2" borderId="6" numFmtId="0" xfId="0" applyFont="1" applyFill="1" applyBorder="1" applyAlignment="1">
      <alignment horizontal="center" vertical="center" wrapText="1"/>
    </xf>
    <xf fontId="1" fillId="2" borderId="7" numFmtId="0" xfId="0" applyFont="1" applyFill="1" applyBorder="1" applyAlignment="1">
      <alignment horizontal="center" vertical="center" wrapText="1"/>
    </xf>
    <xf fontId="3" fillId="2" borderId="8" numFmtId="0" xfId="0" applyFont="1" applyFill="1" applyBorder="1"/>
    <xf fontId="1" fillId="2" borderId="8" numFmtId="0" xfId="0" applyFont="1" applyFill="1" applyBorder="1" applyAlignment="1">
      <alignment horizontal="center"/>
    </xf>
    <xf fontId="1" fillId="2" borderId="0" numFmtId="0" xfId="0" applyFont="1" applyFill="1" applyAlignment="1">
      <alignment wrapText="1"/>
    </xf>
    <xf fontId="6" fillId="2" borderId="0" numFmtId="0" xfId="0" applyFont="1" applyFill="1" applyAlignment="1">
      <alignment horizontal="center" vertical="top" wrapText="1"/>
    </xf>
    <xf fontId="1" fillId="2" borderId="0" numFmtId="0" xfId="0" applyFont="1" applyFill="1" applyAlignment="1">
      <alignment horizontal="center" vertical="center" wrapText="1"/>
    </xf>
    <xf fontId="7" fillId="2" borderId="0" numFmtId="0" xfId="0" applyFont="1" applyFill="1" applyAlignment="1">
      <alignment vertical="top" wrapText="1"/>
    </xf>
    <xf fontId="3" fillId="2" borderId="0" numFmtId="0" xfId="0" applyFont="1" applyFill="1"/>
    <xf fontId="8" fillId="2" borderId="0" numFmtId="0" xfId="0" applyFont="1" applyFill="1" applyAlignment="1">
      <alignment horizontal="center" vertical="center" wrapText="1"/>
    </xf>
    <xf fontId="8" fillId="2" borderId="0" numFmtId="0" xfId="0" applyFont="1" applyFill="1" applyAlignment="1">
      <alignment horizontal="center" vertical="center"/>
    </xf>
    <xf fontId="1" fillId="2" borderId="0" numFmtId="0" xfId="0" applyFont="1" applyFill="1" applyAlignment="1">
      <alignment horizontal="left" wrapText="1"/>
    </xf>
    <xf fontId="2" fillId="2" borderId="0" numFmtId="0" xfId="0" applyFont="1" applyFill="1" applyAlignment="1">
      <alignment horizontal="left" wrapText="1"/>
    </xf>
    <xf fontId="9" fillId="2" borderId="0" numFmtId="0" xfId="0" applyFont="1" applyFill="1" applyAlignment="1">
      <alignment horizontal="center" wrapText="1"/>
    </xf>
    <xf fontId="2" fillId="2" borderId="12" numFmtId="164" xfId="0" applyNumberFormat="1" applyFont="1" applyFill="1" applyBorder="1" applyAlignment="1">
      <alignment horizontal="right" vertical="center" wrapText="1"/>
    </xf>
    <xf fontId="2" fillId="2" borderId="12" numFmtId="165" xfId="0" applyNumberFormat="1" applyFont="1" applyFill="1" applyBorder="1" applyAlignment="1">
      <alignment horizontal="right" vertical="center" wrapText="1"/>
    </xf>
    <xf fontId="1" fillId="2" borderId="12" numFmtId="164" xfId="0" applyNumberFormat="1" applyFont="1" applyFill="1" applyBorder="1" applyAlignment="1">
      <alignment horizontal="right" vertical="center" wrapText="1"/>
    </xf>
    <xf fontId="1" fillId="2" borderId="12" numFmtId="165" xfId="0" applyNumberFormat="1" applyFont="1" applyFill="1" applyBorder="1" applyAlignment="1">
      <alignment horizontal="right" vertical="center" wrapText="1"/>
    </xf>
    <xf fontId="1" fillId="2" borderId="13" numFmtId="0" xfId="0" applyFont="1" applyFill="1" applyBorder="1" applyAlignment="1">
      <alignment horizontal="center" vertical="center" wrapText="1"/>
    </xf>
    <xf fontId="1" fillId="2" borderId="14" numFmtId="0" xfId="0" applyFont="1" applyFill="1" applyBorder="1" applyAlignment="1">
      <alignment horizontal="center" vertical="center" wrapText="1"/>
    </xf>
    <xf fontId="1" fillId="2" borderId="15" numFmtId="0" xfId="0" applyFont="1" applyFill="1" applyBorder="1" applyAlignment="1">
      <alignment horizontal="center" vertical="center" wrapText="1"/>
    </xf>
    <xf fontId="1" fillId="2" borderId="16" numFmtId="164" xfId="0" applyNumberFormat="1" applyFont="1" applyFill="1" applyBorder="1" applyAlignment="1">
      <alignment horizontal="right" vertical="center" wrapText="1"/>
    </xf>
    <xf fontId="1" fillId="2" borderId="17" numFmtId="165" xfId="0" applyNumberFormat="1" applyFont="1" applyFill="1" applyBorder="1" applyAlignment="1">
      <alignment horizontal="right" vertical="center" wrapText="1"/>
    </xf>
    <xf fontId="1" fillId="2" borderId="18" numFmtId="164" xfId="0" applyNumberFormat="1" applyFont="1" applyFill="1" applyBorder="1" applyAlignment="1">
      <alignment horizontal="right" vertical="center" wrapText="1"/>
    </xf>
    <xf fontId="2" fillId="2" borderId="8" numFmtId="0" xfId="0" applyFont="1" applyFill="1" applyBorder="1" applyAlignment="1">
      <alignment horizontal="left" vertical="center" wrapText="1"/>
    </xf>
    <xf fontId="3" fillId="2" borderId="6" numFmtId="0" xfId="0" applyFont="1" applyFill="1" applyBorder="1"/>
    <xf fontId="3" fillId="2" borderId="7" numFmtId="0" xfId="0" applyFont="1" applyFill="1" applyBorder="1"/>
    <xf fontId="2" fillId="2" borderId="8" numFmtId="166" xfId="0" applyNumberFormat="1" applyFont="1" applyFill="1" applyBorder="1" applyAlignment="1">
      <alignment horizontal="right" vertical="center" wrapText="1"/>
    </xf>
    <xf fontId="2" fillId="2" borderId="8" numFmtId="164" xfId="0" applyNumberFormat="1" applyFont="1" applyFill="1" applyBorder="1" applyAlignment="1">
      <alignment horizontal="right" vertical="center" wrapText="1"/>
    </xf>
    <xf fontId="8" fillId="2" borderId="0" numFmtId="0" xfId="0" applyFont="1" applyFill="1" applyAlignment="1">
      <alignment wrapText="1"/>
    </xf>
    <xf fontId="8" fillId="2" borderId="0" numFmtId="0" xfId="0" applyFont="1" applyFill="1"/>
  </cellXfs>
  <cellStyles count="6">
    <cellStyle name="Comma" xfId="1" builtinId="3"/>
    <cellStyle name="Comma [0]" xfId="2" builtinId="6"/>
    <cellStyle name="Currency" xfId="3" builtinId="4"/>
    <cellStyle name="Currency[0]" xfId="4" builtinId="7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A1" activeCellId="0" sqref="A1"/>
    </sheetView>
  </sheetViews>
  <sheetFormatPr baseColWidth="8" defaultRowHeight="12.75" customHeight="1"/>
  <cols>
    <col customWidth="1" min="1" max="1" width="10.710900000000001"/>
    <col customWidth="1" min="2" max="2" width="24.2852"/>
    <col customWidth="1" min="3" max="3" width="8"/>
    <col customWidth="1" min="4" max="5" width="16.140599999999999"/>
    <col customWidth="1" min="6" max="6" width="16.710899999999999"/>
    <col customWidth="1" min="7" max="7" width="19.7109375"/>
  </cols>
  <sheetData>
    <row r="1" ht="14.050000000000001" customHeight="1">
      <c r="A1" s="1" t="s">
        <v>0</v>
      </c>
      <c r="C1" s="1"/>
      <c r="D1" s="1"/>
      <c r="E1" s="1"/>
      <c r="F1" s="1"/>
    </row>
    <row r="2" ht="47.25" customHeight="1">
      <c r="A2" s="2" t="s">
        <v>1</v>
      </c>
    </row>
    <row r="3" ht="14.050000000000001" customHeight="1">
      <c r="A3" s="1" t="s">
        <v>2</v>
      </c>
      <c r="C3" s="1"/>
      <c r="D3" s="1"/>
      <c r="E3" s="1"/>
      <c r="F3" s="1"/>
    </row>
    <row r="4" ht="24">
      <c r="A4" s="1"/>
      <c r="C4" s="1"/>
      <c r="D4" s="1"/>
      <c r="E4" s="1"/>
      <c r="F4" s="1" t="s">
        <v>3</v>
      </c>
    </row>
    <row r="5" ht="14.050000000000001" customHeight="1">
      <c r="A5" s="1" t="s">
        <v>4</v>
      </c>
      <c r="C5" s="1"/>
      <c r="D5" s="1"/>
      <c r="E5" s="1"/>
      <c r="F5" s="1"/>
    </row>
    <row r="6" ht="25.550000000000001" customHeight="1">
      <c r="A6" s="3" t="s">
        <v>5</v>
      </c>
      <c r="B6" s="3"/>
      <c r="C6" s="3"/>
      <c r="D6" s="3"/>
      <c r="E6" s="3"/>
      <c r="F6" s="3"/>
    </row>
    <row r="7" ht="14.050000000000001" customHeight="1">
      <c r="A7" s="3" t="s">
        <v>6</v>
      </c>
      <c r="B7" s="3"/>
      <c r="C7" s="3"/>
      <c r="D7" s="3"/>
      <c r="E7" s="3"/>
      <c r="F7" s="3"/>
    </row>
    <row r="8" ht="33.75" customHeight="1">
      <c r="A8" s="3" t="s">
        <v>7</v>
      </c>
      <c r="B8" s="3"/>
      <c r="C8" s="3"/>
      <c r="D8" s="3"/>
      <c r="E8" s="3"/>
      <c r="F8" s="3"/>
    </row>
    <row r="9" ht="30" customHeight="1">
      <c r="A9" s="3" t="s">
        <v>8</v>
      </c>
      <c r="B9" s="3"/>
      <c r="C9" s="3"/>
      <c r="D9" s="3"/>
      <c r="E9" s="3"/>
      <c r="F9" s="3"/>
    </row>
    <row r="10" ht="14.25" customHeight="1">
      <c r="A10" s="4" t="s">
        <v>9</v>
      </c>
      <c r="B10" s="4"/>
      <c r="C10" s="4"/>
      <c r="D10" s="4"/>
      <c r="E10" s="4"/>
      <c r="F10" s="4"/>
    </row>
    <row r="11" ht="15.75" customHeight="1">
      <c r="A11" s="5" t="s">
        <v>10</v>
      </c>
      <c r="B11" s="5"/>
      <c r="C11" s="5"/>
      <c r="D11" s="5"/>
      <c r="E11" s="5"/>
      <c r="F11" s="5"/>
    </row>
    <row r="12" ht="14.050000000000001" customHeight="1">
      <c r="A12" s="4" t="s">
        <v>11</v>
      </c>
      <c r="B12" s="4"/>
      <c r="C12" s="4"/>
      <c r="D12" s="4"/>
      <c r="E12" s="4"/>
      <c r="F12" s="4"/>
    </row>
    <row r="13" ht="48.75" customHeight="1">
      <c r="A13" s="6" t="s">
        <v>12</v>
      </c>
      <c r="B13" s="7"/>
      <c r="C13" s="8"/>
      <c r="D13" s="9" t="s">
        <v>13</v>
      </c>
      <c r="E13" s="9" t="s">
        <v>14</v>
      </c>
      <c r="F13" s="9" t="s">
        <v>15</v>
      </c>
    </row>
    <row r="14" ht="39" customHeight="1">
      <c r="A14" s="10"/>
      <c r="B14" s="11"/>
      <c r="C14" s="12"/>
      <c r="D14" s="13"/>
      <c r="E14" s="13"/>
      <c r="F14" s="13"/>
    </row>
    <row r="15" ht="12.75">
      <c r="A15" s="10">
        <v>1</v>
      </c>
      <c r="B15" s="11"/>
      <c r="C15" s="12"/>
      <c r="D15" s="14">
        <v>2</v>
      </c>
      <c r="E15" s="14">
        <v>3</v>
      </c>
      <c r="F15" s="14" t="s">
        <v>16</v>
      </c>
    </row>
    <row r="16" ht="12.75">
      <c r="A16" s="15" t="s">
        <v>17</v>
      </c>
      <c r="B16" s="16"/>
      <c r="C16" s="17"/>
      <c r="D16" s="18">
        <f>D17</f>
        <v>528971198.58000004</v>
      </c>
      <c r="E16" s="19">
        <v>1</v>
      </c>
      <c r="F16" s="18">
        <f t="shared" ref="F16:F17" si="0">D16*E16/1000</f>
        <v>528971.19858000008</v>
      </c>
    </row>
    <row r="17" s="20" customFormat="1" ht="51.75" customHeight="1">
      <c r="A17" s="21" t="s">
        <v>18</v>
      </c>
      <c r="B17" s="22"/>
      <c r="C17" s="23"/>
      <c r="D17" s="18">
        <f>39120055.85+D18</f>
        <v>528971198.58000004</v>
      </c>
      <c r="E17" s="19">
        <v>1</v>
      </c>
      <c r="F17" s="18">
        <f t="shared" si="0"/>
        <v>528971.19858000008</v>
      </c>
      <c r="G17" s="24"/>
    </row>
    <row r="18" s="20" customFormat="1" ht="51.75" hidden="1" customHeight="1">
      <c r="A18" s="21" t="s">
        <v>18</v>
      </c>
      <c r="B18" s="22"/>
      <c r="C18" s="23"/>
      <c r="D18" s="25">
        <v>489851142.73000002</v>
      </c>
      <c r="E18" s="26">
        <v>1</v>
      </c>
      <c r="F18" s="25" t="s">
        <v>19</v>
      </c>
      <c r="G18" s="24"/>
    </row>
    <row r="19" s="20" customFormat="1" ht="24.75" customHeight="1">
      <c r="A19" s="15" t="s">
        <v>20</v>
      </c>
      <c r="B19" s="16"/>
      <c r="C19" s="17"/>
      <c r="D19" s="25">
        <v>16586903.66</v>
      </c>
      <c r="E19" s="26">
        <v>1</v>
      </c>
      <c r="F19" s="25">
        <f t="shared" ref="F19:F23" si="1">(D19*E19)/1000</f>
        <v>16586.90366</v>
      </c>
    </row>
    <row r="20" s="20" customFormat="1" ht="33.75" customHeight="1">
      <c r="A20" s="21" t="s">
        <v>21</v>
      </c>
      <c r="B20" s="22"/>
      <c r="C20" s="23"/>
      <c r="D20" s="25">
        <v>16586903.66</v>
      </c>
      <c r="E20" s="26">
        <v>1</v>
      </c>
      <c r="F20" s="25">
        <f t="shared" si="1"/>
        <v>16586.90366</v>
      </c>
      <c r="G20" s="20"/>
    </row>
    <row r="21" s="20" customFormat="1" ht="24.75" customHeight="1">
      <c r="A21" s="27" t="s">
        <v>22</v>
      </c>
      <c r="B21" s="28"/>
      <c r="C21" s="29"/>
      <c r="D21" s="18">
        <v>22521710.379999999</v>
      </c>
      <c r="E21" s="19">
        <v>1</v>
      </c>
      <c r="F21" s="18">
        <f t="shared" si="1"/>
        <v>22521.71038</v>
      </c>
    </row>
    <row r="22" s="20" customFormat="1" ht="63" customHeight="1">
      <c r="A22" s="30" t="s">
        <v>23</v>
      </c>
      <c r="B22" s="31"/>
      <c r="C22" s="32"/>
      <c r="D22" s="25">
        <v>4375570.6600000001</v>
      </c>
      <c r="E22" s="26">
        <v>1</v>
      </c>
      <c r="F22" s="25">
        <f t="shared" si="1"/>
        <v>4375.5706600000003</v>
      </c>
    </row>
    <row r="23" s="20" customFormat="1" ht="63" customHeight="1">
      <c r="A23" s="21" t="s">
        <v>24</v>
      </c>
      <c r="B23" s="22"/>
      <c r="C23" s="23"/>
      <c r="D23" s="25">
        <v>18146139.719999999</v>
      </c>
      <c r="E23" s="26">
        <v>1</v>
      </c>
      <c r="F23" s="25">
        <f t="shared" si="1"/>
        <v>18146.139719999999</v>
      </c>
    </row>
    <row r="24" ht="14.050000000000001" customHeight="1">
      <c r="A24" s="33" t="s">
        <v>25</v>
      </c>
      <c r="B24" s="34"/>
      <c r="C24" s="35"/>
      <c r="D24" s="18">
        <f>D16+D19+D21</f>
        <v>568079812.62</v>
      </c>
      <c r="E24" s="36"/>
      <c r="F24" s="18">
        <f>F16+F19+F21</f>
        <v>568079.81261999998</v>
      </c>
    </row>
    <row r="25" ht="14.050000000000001" hidden="1" customHeight="1">
      <c r="A25" s="37" t="s">
        <v>26</v>
      </c>
      <c r="B25" s="34"/>
      <c r="C25" s="35"/>
      <c r="D25" s="36"/>
      <c r="E25" s="36"/>
      <c r="F25" s="36"/>
    </row>
    <row r="26" ht="14.050000000000001" hidden="1" customHeight="1">
      <c r="A26" s="37" t="s">
        <v>27</v>
      </c>
      <c r="B26" s="34"/>
      <c r="C26" s="35"/>
      <c r="D26" s="38">
        <f>D21</f>
        <v>22521710.379999999</v>
      </c>
      <c r="E26" s="36"/>
      <c r="F26" s="39">
        <f>F21</f>
        <v>22521.71038</v>
      </c>
    </row>
    <row r="27" ht="14.050000000000001" customHeight="1">
      <c r="A27" s="40" t="s">
        <v>2</v>
      </c>
      <c r="C27" s="40"/>
      <c r="D27" s="40"/>
      <c r="E27" s="40"/>
      <c r="F27" s="40"/>
    </row>
    <row r="28" ht="14.050000000000001" customHeight="1">
      <c r="A28" s="40" t="s">
        <v>28</v>
      </c>
      <c r="E28" s="40"/>
      <c r="F28" s="40"/>
    </row>
    <row r="29" ht="12.75">
      <c r="A29" s="40"/>
      <c r="B29" s="40" t="s">
        <v>2</v>
      </c>
      <c r="C29" s="40"/>
      <c r="D29" s="40"/>
      <c r="E29" s="40"/>
      <c r="F29" s="40"/>
    </row>
    <row r="30" ht="16.5" customHeight="1">
      <c r="A30" s="41"/>
      <c r="C30" s="42"/>
      <c r="D30" s="43"/>
      <c r="E30" s="44"/>
      <c r="F30" s="44"/>
      <c r="G30" s="44"/>
      <c r="H30" s="45"/>
    </row>
    <row r="31" ht="78.75" customHeight="1">
      <c r="A31" s="46" t="s">
        <v>29</v>
      </c>
      <c r="B31" s="46"/>
      <c r="C31" s="46"/>
      <c r="D31" s="46"/>
      <c r="E31" s="47"/>
      <c r="F31" s="46" t="s">
        <v>30</v>
      </c>
      <c r="G31" s="48"/>
      <c r="H31" s="49"/>
      <c r="I31" s="50"/>
      <c r="J31" s="50"/>
    </row>
    <row r="32" ht="14.050000000000001" customHeight="1">
      <c r="A32" s="1"/>
      <c r="B32" s="1"/>
      <c r="C32" s="51"/>
      <c r="D32" s="44"/>
      <c r="E32" s="40"/>
      <c r="F32" s="44"/>
      <c r="G32" s="44"/>
      <c r="H32" s="1"/>
      <c r="I32" s="1"/>
      <c r="J32" s="1"/>
    </row>
    <row r="33" ht="14.050000000000001" customHeight="1">
      <c r="A33" s="1"/>
      <c r="B33" s="1"/>
      <c r="C33" s="51"/>
      <c r="D33" s="44"/>
      <c r="E33" s="52"/>
      <c r="F33" s="44"/>
      <c r="G33" s="44"/>
      <c r="H33" s="1"/>
      <c r="I33" s="1"/>
      <c r="J33" s="1"/>
    </row>
    <row r="34" ht="14.050000000000001" customHeight="1">
      <c r="A34" s="1"/>
      <c r="B34" s="1"/>
      <c r="C34" s="51"/>
      <c r="D34" s="44"/>
      <c r="E34" s="44"/>
      <c r="F34" s="44"/>
      <c r="G34" s="44"/>
      <c r="H34" s="1"/>
      <c r="I34" s="1"/>
      <c r="J34" s="1"/>
    </row>
    <row r="35" ht="14.25">
      <c r="A35" s="1"/>
      <c r="B35" s="1"/>
      <c r="C35" s="53"/>
      <c r="D35" s="44"/>
      <c r="E35" s="44"/>
      <c r="F35" s="44"/>
      <c r="G35" s="44"/>
      <c r="H35" s="1"/>
      <c r="I35" s="1"/>
      <c r="J35" s="1"/>
    </row>
    <row r="36" ht="12.75">
      <c r="A36" s="1" t="s">
        <v>0</v>
      </c>
      <c r="B36" s="1"/>
      <c r="C36" s="1"/>
      <c r="D36" s="1"/>
      <c r="E36" s="1"/>
      <c r="F36" s="1"/>
      <c r="G36" s="1"/>
      <c r="H36" s="1"/>
      <c r="I36" s="1"/>
      <c r="J36" s="1"/>
    </row>
  </sheetData>
  <mergeCells count="38">
    <mergeCell ref="A1:B1"/>
    <mergeCell ref="A2:F2"/>
    <mergeCell ref="A3:B3"/>
    <mergeCell ref="A4:B4"/>
    <mergeCell ref="A5:B5"/>
    <mergeCell ref="A6:F6"/>
    <mergeCell ref="A7:F7"/>
    <mergeCell ref="A8:F8"/>
    <mergeCell ref="A9:F9"/>
    <mergeCell ref="A10:F10"/>
    <mergeCell ref="A11:F11"/>
    <mergeCell ref="A12:F12"/>
    <mergeCell ref="A13:C14"/>
    <mergeCell ref="D13:D14"/>
    <mergeCell ref="E13:E14"/>
    <mergeCell ref="F13:F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B27"/>
    <mergeCell ref="A28:D28"/>
    <mergeCell ref="A30:B30"/>
    <mergeCell ref="H30:J30"/>
    <mergeCell ref="A31:B31"/>
    <mergeCell ref="C32:D32"/>
    <mergeCell ref="C33:D33"/>
    <mergeCell ref="E33:G33"/>
    <mergeCell ref="C34:G34"/>
    <mergeCell ref="C35:G35"/>
  </mergeCells>
  <printOptions headings="0" gridLines="0"/>
  <pageMargins left="0.98425196850393704" right="0.39370078740157477" top="0.89370078740157466" bottom="0.89370078740157466" header="0.5" footer="0.5"/>
  <pageSetup paperSize="9" scale="91" firstPageNumber="1" fitToWidth="1" fitToHeight="1" pageOrder="downThenOver" orientation="portrait" usePrinterDefaults="1" blackAndWhite="0" draft="0" cellComments="none" useFirstPageNumber="1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0" zoomScale="100" workbookViewId="0">
      <selection activeCell="A1" activeCellId="0" sqref="A1"/>
    </sheetView>
  </sheetViews>
  <sheetFormatPr baseColWidth="8" defaultRowHeight="12.75" customHeight="1"/>
  <cols>
    <col customWidth="1" min="1" max="1" style="54" width="10.710900000000001"/>
    <col customWidth="1" min="2" max="2" style="54" width="24.2852"/>
    <col customWidth="1" min="3" max="3" style="54" width="8"/>
    <col customWidth="1" min="4" max="5" style="54" width="16.140599999999999"/>
    <col customWidth="1" min="6" max="6" style="54" width="16.710899999999999"/>
  </cols>
  <sheetData>
    <row r="1" ht="14.050000000000001" customHeight="1">
      <c r="A1" s="55" t="s">
        <v>0</v>
      </c>
      <c r="C1" s="55"/>
      <c r="D1" s="55"/>
      <c r="E1" s="55"/>
      <c r="F1" s="55"/>
    </row>
    <row r="2" ht="47.25" customHeight="1">
      <c r="A2" s="2" t="s">
        <v>1</v>
      </c>
      <c r="B2" s="2"/>
      <c r="C2" s="2"/>
      <c r="D2" s="2"/>
      <c r="E2" s="2"/>
      <c r="F2" s="2"/>
    </row>
    <row r="3" ht="14.050000000000001" customHeight="1">
      <c r="A3" s="1" t="s">
        <v>2</v>
      </c>
      <c r="B3" s="1"/>
      <c r="C3" s="1"/>
      <c r="D3" s="1"/>
      <c r="E3" s="1"/>
      <c r="F3" s="1"/>
    </row>
    <row r="4" ht="24">
      <c r="A4" s="1"/>
      <c r="B4" s="1"/>
      <c r="C4" s="1"/>
      <c r="D4" s="1"/>
      <c r="E4" s="1"/>
      <c r="F4" s="1" t="s">
        <v>31</v>
      </c>
    </row>
    <row r="5" ht="14.050000000000001" customHeight="1">
      <c r="A5" s="1" t="s">
        <v>4</v>
      </c>
      <c r="B5" s="1"/>
      <c r="C5" s="1"/>
      <c r="D5" s="1"/>
      <c r="E5" s="1"/>
      <c r="F5" s="1"/>
    </row>
    <row r="6" ht="25.550000000000001" customHeight="1">
      <c r="A6" s="3" t="s">
        <v>5</v>
      </c>
      <c r="B6" s="3"/>
      <c r="C6" s="3"/>
      <c r="D6" s="3"/>
      <c r="E6" s="3"/>
      <c r="F6" s="3"/>
    </row>
    <row r="7" ht="14.050000000000001" customHeight="1">
      <c r="A7" s="3" t="s">
        <v>6</v>
      </c>
      <c r="B7" s="3"/>
      <c r="C7" s="3"/>
      <c r="D7" s="3"/>
      <c r="E7" s="3"/>
      <c r="F7" s="3"/>
    </row>
    <row r="8" ht="33.75" customHeight="1">
      <c r="A8" s="3" t="s">
        <v>7</v>
      </c>
      <c r="B8" s="3"/>
      <c r="C8" s="3"/>
      <c r="D8" s="3"/>
      <c r="E8" s="3"/>
      <c r="F8" s="3"/>
    </row>
    <row r="9" ht="30" customHeight="1">
      <c r="A9" s="3" t="s">
        <v>8</v>
      </c>
      <c r="B9" s="3"/>
      <c r="C9" s="3"/>
      <c r="D9" s="3"/>
      <c r="E9" s="3"/>
      <c r="F9" s="3"/>
    </row>
    <row r="10" ht="14.25" customHeight="1">
      <c r="A10" s="4" t="s">
        <v>9</v>
      </c>
      <c r="B10" s="4"/>
      <c r="C10" s="4"/>
      <c r="D10" s="4"/>
      <c r="E10" s="4"/>
      <c r="F10" s="4"/>
    </row>
    <row r="11" ht="15.75" customHeight="1">
      <c r="A11" s="5" t="s">
        <v>10</v>
      </c>
      <c r="B11" s="5"/>
      <c r="C11" s="5"/>
      <c r="D11" s="5"/>
      <c r="E11" s="5"/>
      <c r="F11" s="5"/>
    </row>
    <row r="12" ht="14.050000000000001" customHeight="1">
      <c r="A12" s="56" t="s">
        <v>11</v>
      </c>
      <c r="B12" s="56"/>
      <c r="C12" s="56"/>
      <c r="D12" s="56"/>
      <c r="E12" s="56"/>
      <c r="F12" s="56"/>
    </row>
    <row r="13" ht="48.75" customHeight="1">
      <c r="A13" s="57" t="s">
        <v>12</v>
      </c>
      <c r="B13" s="58"/>
      <c r="C13" s="59"/>
      <c r="D13" s="60" t="s">
        <v>13</v>
      </c>
      <c r="E13" s="60" t="s">
        <v>14</v>
      </c>
      <c r="F13" s="60" t="s">
        <v>15</v>
      </c>
    </row>
    <row r="14" ht="39" customHeight="1">
      <c r="A14" s="61"/>
      <c r="B14" s="62"/>
      <c r="C14" s="63"/>
      <c r="D14" s="64"/>
      <c r="E14" s="64"/>
      <c r="F14" s="64"/>
    </row>
    <row r="15" ht="12.75">
      <c r="A15" s="61">
        <v>1</v>
      </c>
      <c r="B15" s="62"/>
      <c r="C15" s="63"/>
      <c r="D15" s="65">
        <v>2</v>
      </c>
      <c r="E15" s="65">
        <v>3</v>
      </c>
      <c r="F15" s="65" t="s">
        <v>16</v>
      </c>
    </row>
    <row r="16" ht="12.75">
      <c r="A16" s="15" t="s">
        <v>17</v>
      </c>
      <c r="B16" s="16"/>
      <c r="C16" s="17"/>
      <c r="D16" s="18">
        <v>35605479.460000001</v>
      </c>
      <c r="E16" s="19">
        <v>1</v>
      </c>
      <c r="F16" s="18">
        <f t="shared" ref="F16:F22" si="2">D16*E16/1000</f>
        <v>35605.479460000002</v>
      </c>
    </row>
    <row r="17" s="20" customFormat="1" ht="49.5" customHeight="1">
      <c r="A17" s="21" t="s">
        <v>18</v>
      </c>
      <c r="B17" s="22"/>
      <c r="C17" s="23"/>
      <c r="D17" s="25">
        <v>35605479.460000001</v>
      </c>
      <c r="E17" s="26">
        <v>1</v>
      </c>
      <c r="F17" s="25">
        <f t="shared" si="2"/>
        <v>35605.479460000002</v>
      </c>
    </row>
    <row r="18" s="20" customFormat="1" ht="29.25" customHeight="1">
      <c r="A18" s="15" t="s">
        <v>20</v>
      </c>
      <c r="B18" s="16"/>
      <c r="C18" s="17"/>
      <c r="D18" s="25">
        <v>26591803.969999999</v>
      </c>
      <c r="E18" s="26">
        <v>1</v>
      </c>
      <c r="F18" s="25">
        <f t="shared" si="2"/>
        <v>26591.803969999997</v>
      </c>
    </row>
    <row r="19" s="20" customFormat="1" ht="42" customHeight="1">
      <c r="A19" s="21" t="s">
        <v>21</v>
      </c>
      <c r="B19" s="22"/>
      <c r="C19" s="23"/>
      <c r="D19" s="25">
        <v>26591803.969999999</v>
      </c>
      <c r="E19" s="26">
        <v>1</v>
      </c>
      <c r="F19" s="25">
        <f t="shared" si="2"/>
        <v>26591.803969999997</v>
      </c>
    </row>
    <row r="20" s="20" customFormat="1" ht="27" customHeight="1">
      <c r="A20" s="15" t="s">
        <v>22</v>
      </c>
      <c r="B20" s="16"/>
      <c r="C20" s="17"/>
      <c r="D20" s="25">
        <f>D21+D22</f>
        <v>37256141.969999999</v>
      </c>
      <c r="E20" s="26">
        <v>1</v>
      </c>
      <c r="F20" s="25">
        <f t="shared" si="2"/>
        <v>37256.141969999997</v>
      </c>
    </row>
    <row r="21" s="20" customFormat="1" ht="58.5" customHeight="1">
      <c r="A21" s="21" t="s">
        <v>23</v>
      </c>
      <c r="B21" s="22"/>
      <c r="C21" s="23"/>
      <c r="D21" s="25">
        <v>7162153.2400000002</v>
      </c>
      <c r="E21" s="26">
        <v>1</v>
      </c>
      <c r="F21" s="25">
        <f t="shared" si="2"/>
        <v>7162.1532400000006</v>
      </c>
    </row>
    <row r="22" s="20" customFormat="1" ht="59.25" customHeight="1">
      <c r="A22" s="21" t="s">
        <v>24</v>
      </c>
      <c r="B22" s="22"/>
      <c r="C22" s="23"/>
      <c r="D22" s="25">
        <v>30093988.73</v>
      </c>
      <c r="E22" s="26">
        <v>1</v>
      </c>
      <c r="F22" s="25">
        <f t="shared" si="2"/>
        <v>30093.988730000001</v>
      </c>
    </row>
    <row r="23" ht="14.050000000000001" customHeight="1">
      <c r="A23" s="33" t="s">
        <v>25</v>
      </c>
      <c r="B23" s="34"/>
      <c r="C23" s="35"/>
      <c r="D23" s="18">
        <f>D16+D18+D20</f>
        <v>99453425.400000006</v>
      </c>
      <c r="E23" s="36"/>
      <c r="F23" s="18">
        <f>F16+F18+F20</f>
        <v>99453.425399999993</v>
      </c>
    </row>
    <row r="24" ht="14.050000000000001" hidden="1" customHeight="1">
      <c r="A24" s="37" t="s">
        <v>26</v>
      </c>
      <c r="B24" s="34"/>
      <c r="C24" s="35"/>
      <c r="D24" s="36"/>
      <c r="E24" s="36"/>
      <c r="F24" s="36"/>
    </row>
    <row r="25" ht="14.050000000000001" hidden="1" customHeight="1">
      <c r="A25" s="37" t="s">
        <v>27</v>
      </c>
      <c r="B25" s="34"/>
      <c r="C25" s="35"/>
      <c r="D25" s="36">
        <f>D20</f>
        <v>37256141.969999999</v>
      </c>
      <c r="E25" s="36"/>
      <c r="F25" s="36">
        <f>F20</f>
        <v>37256.141969999997</v>
      </c>
    </row>
    <row r="26" ht="14.050000000000001" customHeight="1">
      <c r="A26" s="66" t="s">
        <v>2</v>
      </c>
      <c r="C26" s="66"/>
      <c r="D26" s="66"/>
      <c r="E26" s="66"/>
      <c r="F26" s="66"/>
    </row>
    <row r="27" ht="14.050000000000001" customHeight="1">
      <c r="A27" s="66" t="s">
        <v>28</v>
      </c>
      <c r="E27" s="66"/>
      <c r="F27" s="66"/>
    </row>
    <row r="28" ht="12.75">
      <c r="A28" s="66"/>
      <c r="B28" s="66" t="s">
        <v>2</v>
      </c>
      <c r="C28" s="66"/>
      <c r="D28" s="66"/>
      <c r="E28" s="66"/>
      <c r="F28" s="66"/>
    </row>
    <row r="29" ht="16.5" customHeight="1">
      <c r="A29" s="67"/>
      <c r="C29" s="68"/>
      <c r="D29" s="69"/>
      <c r="E29" s="70"/>
      <c r="F29" s="70"/>
      <c r="G29" s="44"/>
      <c r="H29" s="45"/>
    </row>
    <row r="30" ht="78.75" customHeight="1">
      <c r="A30" s="71" t="s">
        <v>29</v>
      </c>
      <c r="B30" s="71"/>
      <c r="C30" s="71"/>
      <c r="D30" s="71"/>
      <c r="E30" s="72"/>
      <c r="F30" s="46" t="s">
        <v>30</v>
      </c>
      <c r="G30" s="48"/>
      <c r="H30" s="49"/>
      <c r="I30" s="50"/>
      <c r="J30" s="50"/>
    </row>
    <row r="31" ht="14.050000000000001" customHeight="1">
      <c r="A31" s="55"/>
      <c r="B31" s="55"/>
      <c r="C31" s="73"/>
      <c r="D31" s="70"/>
      <c r="E31" s="66"/>
      <c r="F31" s="70"/>
      <c r="G31" s="44"/>
      <c r="H31" s="1"/>
      <c r="I31" s="1"/>
      <c r="J31" s="1"/>
    </row>
    <row r="32" ht="14.050000000000001" customHeight="1">
      <c r="A32" s="55"/>
      <c r="B32" s="55"/>
      <c r="C32" s="73"/>
      <c r="D32" s="70"/>
      <c r="E32" s="74"/>
      <c r="F32" s="70"/>
      <c r="G32" s="44"/>
      <c r="H32" s="1"/>
      <c r="I32" s="1"/>
      <c r="J32" s="1"/>
    </row>
    <row r="33" ht="14.050000000000001" customHeight="1">
      <c r="A33" s="55"/>
      <c r="B33" s="55"/>
      <c r="C33" s="73"/>
      <c r="D33" s="70"/>
      <c r="E33" s="70"/>
      <c r="F33" s="70"/>
      <c r="G33" s="44"/>
      <c r="H33" s="1"/>
      <c r="I33" s="1"/>
      <c r="J33" s="1"/>
    </row>
    <row r="34" ht="14.25">
      <c r="A34" s="55"/>
      <c r="B34" s="55"/>
      <c r="C34" s="75"/>
      <c r="D34" s="70"/>
      <c r="E34" s="70"/>
      <c r="F34" s="70"/>
      <c r="G34" s="44"/>
      <c r="H34" s="1"/>
      <c r="I34" s="1"/>
      <c r="J34" s="1"/>
    </row>
    <row r="35" ht="12.75">
      <c r="A35" s="55" t="s">
        <v>0</v>
      </c>
      <c r="B35" s="55"/>
      <c r="C35" s="55"/>
      <c r="D35" s="55"/>
      <c r="E35" s="55"/>
      <c r="F35" s="55"/>
      <c r="G35" s="1"/>
      <c r="H35" s="1"/>
      <c r="I35" s="1"/>
      <c r="J35" s="1"/>
    </row>
  </sheetData>
  <mergeCells count="37">
    <mergeCell ref="A1:B1"/>
    <mergeCell ref="A2:F2"/>
    <mergeCell ref="A3:B3"/>
    <mergeCell ref="A4:B4"/>
    <mergeCell ref="A5:B5"/>
    <mergeCell ref="A6:F6"/>
    <mergeCell ref="A7:F7"/>
    <mergeCell ref="A8:F8"/>
    <mergeCell ref="A9:F9"/>
    <mergeCell ref="A10:F10"/>
    <mergeCell ref="A11:F11"/>
    <mergeCell ref="A12:F12"/>
    <mergeCell ref="A13:C14"/>
    <mergeCell ref="D13:D14"/>
    <mergeCell ref="E13:E14"/>
    <mergeCell ref="F13:F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B26"/>
    <mergeCell ref="A27:D27"/>
    <mergeCell ref="A29:B29"/>
    <mergeCell ref="H29:J29"/>
    <mergeCell ref="A30:B30"/>
    <mergeCell ref="C31:D31"/>
    <mergeCell ref="C32:D32"/>
    <mergeCell ref="E32:G32"/>
    <mergeCell ref="C33:G33"/>
    <mergeCell ref="C34:G34"/>
  </mergeCells>
  <printOptions headings="0" gridLines="0"/>
  <pageMargins left="0.98425196850393704" right="0.39370078740157477" top="0.89370078740157466" bottom="0.89370078740157466" header="0.5" footer="0.5"/>
  <pageSetup paperSize="9" scale="83" firstPageNumber="1" fitToWidth="1" fitToHeight="1" pageOrder="downThenOver" orientation="portrait" usePrinterDefaults="1" blackAndWhite="0" draft="0" cellComments="none" useFirstPageNumber="1" errors="displayed" horizontalDpi="300" verticalDpi="3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4" zoomScale="100" workbookViewId="0">
      <selection activeCell="A1" activeCellId="0" sqref="A1"/>
    </sheetView>
  </sheetViews>
  <sheetFormatPr baseColWidth="8" defaultRowHeight="12.75" customHeight="1"/>
  <cols>
    <col customWidth="1" min="1" max="1" width="10.710900000000001"/>
    <col customWidth="1" min="2" max="2" width="24.2852"/>
    <col customWidth="1" min="3" max="3" width="8"/>
    <col customWidth="1" min="4" max="5" width="16.140599999999999"/>
    <col customWidth="1" min="6" max="6" width="16.710899999999999"/>
  </cols>
  <sheetData>
    <row r="1" ht="14.050000000000001" customHeight="1">
      <c r="A1" s="55" t="s">
        <v>0</v>
      </c>
      <c r="B1" s="54"/>
      <c r="C1" s="55"/>
      <c r="D1" s="55"/>
      <c r="E1" s="55"/>
      <c r="F1" s="55"/>
    </row>
    <row r="2" ht="47.25" customHeight="1">
      <c r="A2" s="2" t="s">
        <v>1</v>
      </c>
      <c r="B2" s="2"/>
      <c r="C2" s="2"/>
      <c r="D2" s="2"/>
      <c r="E2" s="2"/>
      <c r="F2" s="2"/>
    </row>
    <row r="3" ht="14.050000000000001" customHeight="1">
      <c r="A3" s="1" t="s">
        <v>2</v>
      </c>
      <c r="B3" s="1"/>
      <c r="C3" s="1"/>
      <c r="D3" s="1"/>
      <c r="E3" s="1"/>
      <c r="F3" s="1"/>
    </row>
    <row r="4" ht="24">
      <c r="A4" s="1"/>
      <c r="B4" s="1"/>
      <c r="C4" s="1"/>
      <c r="D4" s="1"/>
      <c r="E4" s="1"/>
      <c r="F4" s="1" t="s">
        <v>32</v>
      </c>
    </row>
    <row r="5" ht="14.050000000000001" customHeight="1">
      <c r="A5" s="1" t="s">
        <v>4</v>
      </c>
      <c r="B5" s="1"/>
      <c r="C5" s="1"/>
      <c r="D5" s="1"/>
      <c r="E5" s="1"/>
      <c r="F5" s="1"/>
    </row>
    <row r="6" ht="25.550000000000001" customHeight="1">
      <c r="A6" s="3" t="s">
        <v>5</v>
      </c>
      <c r="B6" s="3"/>
      <c r="C6" s="3"/>
      <c r="D6" s="3"/>
      <c r="E6" s="3"/>
      <c r="F6" s="3"/>
    </row>
    <row r="7" ht="14.050000000000001" customHeight="1">
      <c r="A7" s="3" t="s">
        <v>6</v>
      </c>
      <c r="B7" s="3"/>
      <c r="C7" s="3"/>
      <c r="D7" s="3"/>
      <c r="E7" s="3"/>
      <c r="F7" s="3"/>
    </row>
    <row r="8" ht="33.75" customHeight="1">
      <c r="A8" s="3" t="s">
        <v>7</v>
      </c>
      <c r="B8" s="3"/>
      <c r="C8" s="3"/>
      <c r="D8" s="3"/>
      <c r="E8" s="3"/>
      <c r="F8" s="3"/>
    </row>
    <row r="9" ht="30" customHeight="1">
      <c r="A9" s="3" t="s">
        <v>8</v>
      </c>
      <c r="B9" s="3"/>
      <c r="C9" s="3"/>
      <c r="D9" s="3"/>
      <c r="E9" s="3"/>
      <c r="F9" s="3"/>
    </row>
    <row r="10" ht="14.25" customHeight="1">
      <c r="A10" s="4" t="s">
        <v>9</v>
      </c>
      <c r="B10" s="4"/>
      <c r="C10" s="4"/>
      <c r="D10" s="4"/>
      <c r="E10" s="4"/>
      <c r="F10" s="4"/>
    </row>
    <row r="11" ht="15.75" customHeight="1">
      <c r="A11" s="5" t="s">
        <v>10</v>
      </c>
      <c r="B11" s="5"/>
      <c r="C11" s="5"/>
      <c r="D11" s="5"/>
      <c r="E11" s="5"/>
      <c r="F11" s="5"/>
    </row>
    <row r="12" ht="14.050000000000001" customHeight="1">
      <c r="A12" s="56" t="s">
        <v>11</v>
      </c>
      <c r="B12" s="56"/>
      <c r="C12" s="56"/>
      <c r="D12" s="56"/>
      <c r="E12" s="56"/>
      <c r="F12" s="56"/>
    </row>
    <row r="13" ht="48.75" customHeight="1">
      <c r="A13" s="57" t="s">
        <v>12</v>
      </c>
      <c r="B13" s="58"/>
      <c r="C13" s="59"/>
      <c r="D13" s="60" t="s">
        <v>13</v>
      </c>
      <c r="E13" s="60" t="s">
        <v>14</v>
      </c>
      <c r="F13" s="60" t="s">
        <v>15</v>
      </c>
    </row>
    <row r="14" ht="39" customHeight="1">
      <c r="A14" s="61"/>
      <c r="B14" s="62"/>
      <c r="C14" s="63"/>
      <c r="D14" s="64"/>
      <c r="E14" s="64"/>
      <c r="F14" s="64"/>
    </row>
    <row r="15" ht="12.75">
      <c r="A15" s="61">
        <v>1</v>
      </c>
      <c r="B15" s="62"/>
      <c r="C15" s="63"/>
      <c r="D15" s="65">
        <v>2</v>
      </c>
      <c r="E15" s="65">
        <v>3</v>
      </c>
      <c r="F15" s="65" t="s">
        <v>16</v>
      </c>
    </row>
    <row r="16" ht="12.75">
      <c r="A16" s="15" t="s">
        <v>17</v>
      </c>
      <c r="B16" s="16"/>
      <c r="C16" s="17"/>
      <c r="D16" s="76">
        <v>35704109.600000001</v>
      </c>
      <c r="E16" s="77">
        <v>1</v>
      </c>
      <c r="F16" s="76">
        <f t="shared" ref="F16:F22" si="3">D16*E16/1000</f>
        <v>35704.109600000003</v>
      </c>
    </row>
    <row r="17" s="20" customFormat="1" ht="58.5" customHeight="1">
      <c r="A17" s="21" t="s">
        <v>18</v>
      </c>
      <c r="B17" s="22"/>
      <c r="C17" s="23"/>
      <c r="D17" s="78">
        <v>35704109.600000001</v>
      </c>
      <c r="E17" s="79">
        <v>1</v>
      </c>
      <c r="F17" s="78">
        <f t="shared" si="3"/>
        <v>35704.109600000003</v>
      </c>
    </row>
    <row r="18" s="20" customFormat="1" ht="27.75" customHeight="1">
      <c r="A18" s="15" t="s">
        <v>20</v>
      </c>
      <c r="B18" s="16"/>
      <c r="C18" s="17"/>
      <c r="D18" s="76">
        <v>33688434.759999998</v>
      </c>
      <c r="E18" s="77">
        <v>1</v>
      </c>
      <c r="F18" s="76">
        <f t="shared" si="3"/>
        <v>33688.434759999996</v>
      </c>
    </row>
    <row r="19" s="20" customFormat="1" ht="36" customHeight="1">
      <c r="A19" s="21" t="s">
        <v>21</v>
      </c>
      <c r="B19" s="22"/>
      <c r="C19" s="23"/>
      <c r="D19" s="78">
        <v>33688434.759999998</v>
      </c>
      <c r="E19" s="79">
        <v>1</v>
      </c>
      <c r="F19" s="78">
        <f t="shared" si="3"/>
        <v>33688.434759999996</v>
      </c>
    </row>
    <row r="20" s="20" customFormat="1" ht="27.75" customHeight="1">
      <c r="A20" s="15" t="s">
        <v>22</v>
      </c>
      <c r="B20" s="16"/>
      <c r="C20" s="17"/>
      <c r="D20" s="76">
        <v>40827121.799999997</v>
      </c>
      <c r="E20" s="77">
        <v>1</v>
      </c>
      <c r="F20" s="76">
        <f t="shared" si="3"/>
        <v>40827.121799999994</v>
      </c>
    </row>
    <row r="21" s="20" customFormat="1" ht="37.5" customHeight="1">
      <c r="A21" s="57" t="s">
        <v>23</v>
      </c>
      <c r="B21" s="58"/>
      <c r="C21" s="59"/>
      <c r="D21" s="78">
        <v>7821587.8399999999</v>
      </c>
      <c r="E21" s="79">
        <v>1</v>
      </c>
      <c r="F21" s="78">
        <f t="shared" si="3"/>
        <v>7821.5878400000001</v>
      </c>
    </row>
    <row r="22" s="20" customFormat="1" ht="62.25" customHeight="1">
      <c r="A22" s="80" t="s">
        <v>24</v>
      </c>
      <c r="B22" s="81"/>
      <c r="C22" s="82"/>
      <c r="D22" s="83">
        <v>33005533.960000001</v>
      </c>
      <c r="E22" s="84">
        <v>1</v>
      </c>
      <c r="F22" s="85">
        <f t="shared" si="3"/>
        <v>33005.533960000001</v>
      </c>
    </row>
    <row r="23" ht="14.050000000000001" customHeight="1">
      <c r="A23" s="86" t="s">
        <v>25</v>
      </c>
      <c r="B23" s="87"/>
      <c r="C23" s="88"/>
      <c r="D23" s="89">
        <f>D16+D18+D20</f>
        <v>110219666.16</v>
      </c>
      <c r="E23" s="89"/>
      <c r="F23" s="90">
        <f>F16+F18+F20</f>
        <v>110219.66615999999</v>
      </c>
    </row>
    <row r="24" ht="14.050000000000001" hidden="1" customHeight="1">
      <c r="A24" s="37" t="s">
        <v>26</v>
      </c>
      <c r="B24" s="34"/>
      <c r="C24" s="35"/>
      <c r="D24" s="36"/>
      <c r="E24" s="36"/>
      <c r="F24" s="36"/>
    </row>
    <row r="25" ht="14.050000000000001" hidden="1" customHeight="1">
      <c r="A25" s="37" t="s">
        <v>27</v>
      </c>
      <c r="B25" s="34"/>
      <c r="C25" s="35"/>
      <c r="D25" s="36">
        <f>D20</f>
        <v>40827121.799999997</v>
      </c>
      <c r="E25" s="36"/>
      <c r="F25" s="36">
        <f>F20</f>
        <v>40827.121799999994</v>
      </c>
    </row>
    <row r="26" ht="14.050000000000001" customHeight="1">
      <c r="A26" s="66" t="s">
        <v>2</v>
      </c>
      <c r="B26" s="54"/>
      <c r="C26" s="66"/>
      <c r="D26" s="66"/>
      <c r="E26" s="66"/>
      <c r="F26" s="66"/>
    </row>
    <row r="27" ht="14.050000000000001" customHeight="1">
      <c r="A27" s="66" t="s">
        <v>28</v>
      </c>
      <c r="B27" s="54"/>
      <c r="C27" s="54"/>
      <c r="D27" s="54"/>
      <c r="E27" s="66"/>
      <c r="F27" s="66"/>
    </row>
    <row r="28" ht="12.75">
      <c r="A28" s="66"/>
      <c r="B28" s="66" t="s">
        <v>2</v>
      </c>
      <c r="C28" s="66"/>
      <c r="D28" s="66"/>
      <c r="E28" s="66"/>
      <c r="F28" s="66"/>
    </row>
    <row r="29" ht="16.5" customHeight="1">
      <c r="A29" s="67"/>
      <c r="B29" s="54"/>
      <c r="C29" s="68"/>
      <c r="D29" s="69"/>
      <c r="E29" s="70"/>
      <c r="F29" s="70"/>
      <c r="G29" s="44"/>
      <c r="H29" s="45"/>
    </row>
    <row r="30" ht="78.75" customHeight="1">
      <c r="A30" s="71" t="s">
        <v>29</v>
      </c>
      <c r="B30" s="71"/>
      <c r="C30" s="91"/>
      <c r="D30" s="91"/>
      <c r="E30" s="92"/>
      <c r="F30" s="46" t="s">
        <v>30</v>
      </c>
      <c r="G30" s="48"/>
      <c r="H30" s="49"/>
      <c r="I30" s="50"/>
      <c r="J30" s="50"/>
    </row>
    <row r="31" ht="14.050000000000001" customHeight="1">
      <c r="A31" s="55"/>
      <c r="B31" s="55"/>
      <c r="C31" s="73"/>
      <c r="D31" s="70"/>
      <c r="E31" s="66"/>
      <c r="F31" s="70"/>
      <c r="G31" s="44"/>
      <c r="H31" s="1"/>
      <c r="I31" s="1"/>
      <c r="J31" s="1"/>
    </row>
    <row r="32" ht="14.050000000000001" customHeight="1">
      <c r="A32" s="1"/>
      <c r="B32" s="1"/>
      <c r="C32" s="51"/>
      <c r="D32" s="44"/>
      <c r="E32" s="52"/>
      <c r="F32" s="44"/>
      <c r="G32" s="44"/>
      <c r="H32" s="1"/>
      <c r="I32" s="1"/>
      <c r="J32" s="1"/>
    </row>
    <row r="33" ht="14.050000000000001" customHeight="1">
      <c r="A33" s="1"/>
      <c r="B33" s="1"/>
      <c r="C33" s="51"/>
      <c r="D33" s="44"/>
      <c r="E33" s="44"/>
      <c r="F33" s="44"/>
      <c r="G33" s="44"/>
      <c r="H33" s="1"/>
      <c r="I33" s="1"/>
      <c r="J33" s="1"/>
    </row>
    <row r="34" ht="14.25">
      <c r="A34" s="1"/>
      <c r="B34" s="1"/>
      <c r="C34" s="53"/>
      <c r="D34" s="44"/>
      <c r="E34" s="44"/>
      <c r="F34" s="44"/>
      <c r="G34" s="44"/>
      <c r="H34" s="1"/>
      <c r="I34" s="1"/>
      <c r="J34" s="1"/>
    </row>
    <row r="35" ht="12.75">
      <c r="A35" s="1" t="s">
        <v>0</v>
      </c>
      <c r="B35" s="1"/>
      <c r="C35" s="1"/>
      <c r="D35" s="1"/>
      <c r="E35" s="1"/>
      <c r="F35" s="1"/>
      <c r="G35" s="1"/>
      <c r="H35" s="1"/>
      <c r="I35" s="1"/>
      <c r="J35" s="1"/>
    </row>
  </sheetData>
  <mergeCells count="37">
    <mergeCell ref="A1:B1"/>
    <mergeCell ref="A2:F2"/>
    <mergeCell ref="A3:B3"/>
    <mergeCell ref="A4:B4"/>
    <mergeCell ref="A5:B5"/>
    <mergeCell ref="A6:F6"/>
    <mergeCell ref="A7:F7"/>
    <mergeCell ref="A8:F8"/>
    <mergeCell ref="A9:F9"/>
    <mergeCell ref="A10:F10"/>
    <mergeCell ref="A11:F11"/>
    <mergeCell ref="A12:F12"/>
    <mergeCell ref="A13:C14"/>
    <mergeCell ref="D13:D14"/>
    <mergeCell ref="E13:E14"/>
    <mergeCell ref="F13:F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B26"/>
    <mergeCell ref="A27:D27"/>
    <mergeCell ref="A29:B29"/>
    <mergeCell ref="H29:J29"/>
    <mergeCell ref="A30:B30"/>
    <mergeCell ref="C31:D31"/>
    <mergeCell ref="C32:D32"/>
    <mergeCell ref="E32:G32"/>
    <mergeCell ref="C33:G33"/>
    <mergeCell ref="C34:G34"/>
  </mergeCells>
  <printOptions headings="0" gridLines="0"/>
  <pageMargins left="0.98425196850393704" right="0.39370078740157477" top="0.89370078740157466" bottom="0.89370078740157466" header="0.5" footer="0.5"/>
  <pageSetup paperSize="9" scale="85" firstPageNumber="1" fitToWidth="1" fitToHeight="1" pageOrder="downThenOver" orientation="portrait" usePrinterDefaults="1" blackAndWhite="0" draft="0" cellComments="none" useFirstPageNumber="1" errors="displayed" horizontalDpi="300" verticalDpi="3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19</cp:revision>
  <dcterms:modified xsi:type="dcterms:W3CDTF">2025-10-20T05:02:26Z</dcterms:modified>
</cp:coreProperties>
</file>